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2" activeTab="0"/>
  </bookViews>
  <sheets>
    <sheet name="ESF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<sst xmlns="http://schemas.openxmlformats.org/spreadsheetml/2006/main" count="64" uniqueCount="64">
  <si>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</si>
  <si>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</si>
  <si>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</si>
  <si>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</si>
  <si>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</si>
  <si>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</si>
  <si>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</si>
  <si>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</si>
  <si>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</si>
  <si>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</si>
  <si>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</si>
  <si>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</si>
  <si>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</si>
  <si>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</si>
  <si>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</si>
  <si>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</si>
  <si>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</si>
  <si>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</si>
  <si>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</si>
  <si>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</si>
  <si>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</si>
  <si>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</si>
  <si>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</si>
  <si>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</si>
  <si>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</si>
  <si>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</si>
  <si>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</si>
  <si>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</si>
  <si>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</si>
  <si>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</si>
  <si>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</si>
  <si>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</si>
  <si>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</si>
  <si>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</si>
  <si>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</si>
  <si>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</si>
  <si>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</si>
  <si>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</si>
  <si>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</si>
  <si>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</si>
  <si>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</si>
  <si>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</si>
  <si>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</si>
  <si>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</si>
  <si>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</si>
  <si>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</si>
  <si>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</si>
  <si>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</si>
  <si>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</si>
  <si>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</si>
  <si>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</si>
  <si>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</si>
  <si>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</si>
  <si>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</si>
  <si>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</si>
  <si>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</si>
  <si>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</si>
  <si>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</si>
  <si>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</si>
  <si>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MUNICIPIO DE SALAMANCA, GUANAJUATO.
Estado de Situación Financiera
AL 30 DE SEPTIEMBRE DEL 2018</t>
  </si>
  <si>
    <t>LIC JOSE HECTOR ALFARO MONTOYA</t>
  </si>
  <si>
    <t>TESORERO MUNICIPAL</t>
  </si>
  <si>
    <t>CP Y MA PAUL HERRERA RUIZ</t>
  </si>
  <si>
    <t>SUBTESORERO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</si>
</sst>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65" fontId="2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 locked="0"/>
    </xf>
    <xf numFmtId="0" fontId="3" fillId="0" borderId="0" xfId="59" applyFont="1" applyAlignment="1" applyProtection="1">
      <alignment vertical="top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4" fontId="4" fillId="0" borderId="10" xfId="59" applyNumberFormat="1" applyFont="1" applyFill="1" applyBorder="1" applyAlignment="1" applyProtection="1">
      <alignment vertical="top"/>
      <protection locked="0"/>
    </xf>
    <xf numFmtId="4" fontId="3" fillId="0" borderId="10" xfId="59" applyNumberFormat="1" applyFont="1" applyFill="1" applyBorder="1" applyAlignment="1" applyProtection="1">
      <alignment vertical="top"/>
      <protection locked="0"/>
    </xf>
    <xf numFmtId="0" fontId="43" fillId="0" borderId="0" xfId="59" applyNumberFormat="1" applyFont="1" applyFill="1" applyBorder="1" applyAlignment="1" applyProtection="1">
      <alignment horizontal="center" vertical="top"/>
      <protection locked="0"/>
    </xf>
    <xf numFmtId="0" fontId="3" fillId="0" borderId="0" xfId="59" applyNumberFormat="1" applyFont="1" applyFill="1" applyBorder="1" applyAlignment="1" applyProtection="1">
      <alignment horizontal="center" vertical="top"/>
      <protection locked="0"/>
    </xf>
    <xf numFmtId="0" fontId="3" fillId="0" borderId="0" xfId="59" applyFont="1" applyFill="1" applyBorder="1" applyAlignment="1" applyProtection="1">
      <alignment horizontal="left" vertical="top" wrapText="1"/>
      <protection locked="0"/>
    </xf>
    <xf numFmtId="4" fontId="3" fillId="0" borderId="0" xfId="50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 applyProtection="1">
      <alignment horizontal="left" vertical="top" wrapText="1"/>
      <protection locked="0"/>
    </xf>
    <xf numFmtId="4" fontId="4" fillId="0" borderId="0" xfId="50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 applyProtection="1">
      <alignment horizontal="left" vertical="top"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164" fontId="4" fillId="0" borderId="0" xfId="50" applyNumberFormat="1" applyFont="1" applyFill="1" applyBorder="1" applyAlignment="1" applyProtection="1">
      <alignment vertical="top" wrapText="1"/>
      <protection locked="0"/>
    </xf>
    <xf numFmtId="164" fontId="3" fillId="0" borderId="0" xfId="50" applyNumberFormat="1" applyFont="1" applyFill="1" applyBorder="1" applyAlignment="1" applyProtection="1">
      <alignment vertical="top" wrapText="1"/>
      <protection locked="0"/>
    </xf>
    <xf numFmtId="0" fontId="4" fillId="0" borderId="0" xfId="59" applyNumberFormat="1" applyFont="1" applyFill="1" applyBorder="1" applyAlignment="1" applyProtection="1">
      <alignment horizontal="center" vertical="top"/>
      <protection locked="0"/>
    </xf>
    <xf numFmtId="0" fontId="3" fillId="0" borderId="11" xfId="59" applyFont="1" applyFill="1" applyBorder="1" applyAlignment="1" applyProtection="1">
      <alignment horizontal="left" vertical="top" wrapText="1"/>
      <protection locked="0"/>
    </xf>
    <xf numFmtId="0" fontId="3" fillId="0" borderId="11" xfId="59" applyNumberFormat="1" applyFont="1" applyFill="1" applyBorder="1" applyAlignment="1" applyProtection="1">
      <alignment horizontal="center" vertical="top"/>
      <protection locked="0"/>
    </xf>
    <xf numFmtId="4" fontId="3" fillId="0" borderId="10" xfId="50" applyNumberFormat="1" applyFont="1" applyFill="1" applyBorder="1" applyAlignment="1" applyProtection="1">
      <alignment vertical="top" wrapText="1"/>
      <protection locked="0"/>
    </xf>
    <xf numFmtId="0" fontId="3" fillId="0" borderId="0" xfId="59" applyFont="1" applyFill="1" applyBorder="1" applyAlignment="1" applyProtection="1">
      <alignment horizontal="center" vertical="center" wrapText="1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/>
      <protection locked="0"/>
    </xf>
    <xf numFmtId="4" fontId="4" fillId="0" borderId="0" xfId="59" applyNumberFormat="1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0" fontId="3" fillId="0" borderId="12" xfId="59" applyFont="1" applyFill="1" applyBorder="1" applyAlignment="1" applyProtection="1">
      <alignment horizontal="left" vertical="top" wrapText="1"/>
      <protection locked="0"/>
    </xf>
    <xf numFmtId="0" fontId="3" fillId="0" borderId="13" xfId="59" applyFont="1" applyFill="1" applyBorder="1" applyAlignment="1" applyProtection="1">
      <alignment horizontal="left" vertical="top" wrapText="1"/>
      <protection locked="0"/>
    </xf>
    <xf numFmtId="0" fontId="3" fillId="0" borderId="10" xfId="59" applyFont="1" applyFill="1" applyBorder="1" applyAlignment="1" applyProtection="1">
      <alignment horizontal="center" vertical="center" wrapText="1"/>
      <protection locked="0"/>
    </xf>
    <xf numFmtId="0" fontId="3" fillId="0" borderId="13" xfId="59" applyFont="1" applyFill="1" applyBorder="1" applyAlignment="1" applyProtection="1">
      <alignment vertical="top" wrapText="1"/>
      <protection locked="0"/>
    </xf>
    <xf numFmtId="0" fontId="4" fillId="0" borderId="13" xfId="59" applyFont="1" applyFill="1" applyBorder="1" applyAlignment="1" applyProtection="1">
      <alignment horizontal="left" vertical="top" wrapText="1"/>
      <protection locked="0"/>
    </xf>
    <xf numFmtId="0" fontId="4" fillId="0" borderId="13" xfId="59" applyFont="1" applyFill="1" applyBorder="1" applyAlignment="1" applyProtection="1">
      <alignment vertical="top"/>
      <protection locked="0"/>
    </xf>
    <xf numFmtId="0" fontId="4" fillId="0" borderId="13" xfId="59" applyFont="1" applyBorder="1" applyAlignment="1" applyProtection="1">
      <alignment vertical="top" wrapText="1"/>
      <protection locked="0"/>
    </xf>
    <xf numFmtId="0" fontId="4" fillId="0" borderId="14" xfId="59" applyFont="1" applyBorder="1" applyAlignment="1" applyProtection="1">
      <alignment vertical="top" wrapText="1"/>
      <protection locked="0"/>
    </xf>
    <xf numFmtId="0" fontId="4" fillId="0" borderId="15" xfId="59" applyFont="1" applyBorder="1" applyAlignment="1" applyProtection="1">
      <alignment vertical="top" wrapText="1"/>
      <protection locked="0"/>
    </xf>
    <xf numFmtId="4" fontId="4" fillId="0" borderId="15" xfId="59" applyNumberFormat="1" applyFont="1" applyBorder="1" applyAlignment="1" applyProtection="1">
      <alignment vertical="top"/>
      <protection locked="0"/>
    </xf>
    <xf numFmtId="4" fontId="4" fillId="0" borderId="16" xfId="59" applyNumberFormat="1" applyFont="1" applyBorder="1" applyAlignment="1" applyProtection="1">
      <alignment vertical="top"/>
      <protection locked="0"/>
    </xf>
    <xf numFmtId="0" fontId="5" fillId="0" borderId="13" xfId="59" applyFont="1" applyFill="1" applyBorder="1" applyAlignment="1" applyProtection="1">
      <alignment horizontal="left" vertical="top" wrapText="1"/>
      <protection locked="0"/>
    </xf>
    <xf numFmtId="0" fontId="6" fillId="0" borderId="0" xfId="59" applyFont="1" applyFill="1" applyBorder="1" applyAlignment="1" applyProtection="1">
      <alignment horizontal="left" vertical="top" wrapText="1"/>
      <protection locked="0"/>
    </xf>
    <xf numFmtId="0" fontId="7" fillId="0" borderId="11" xfId="59" applyFont="1" applyFill="1" applyBorder="1" applyAlignment="1" applyProtection="1">
      <alignment horizontal="center" vertical="center" wrapText="1"/>
      <protection locked="0"/>
    </xf>
    <xf numFmtId="0" fontId="7" fillId="0" borderId="17" xfId="59" applyFont="1" applyFill="1" applyBorder="1" applyAlignment="1" applyProtection="1">
      <alignment horizontal="center" vertical="center" wrapText="1"/>
      <protection locked="0"/>
    </xf>
    <xf numFmtId="4" fontId="4" fillId="0" borderId="10" xfId="50" applyNumberFormat="1" applyFont="1" applyFill="1" applyBorder="1" applyAlignment="1" applyProtection="1">
      <alignment vertical="top" wrapText="1"/>
      <protection locked="0"/>
    </xf>
    <xf numFmtId="0" fontId="5" fillId="0" borderId="0" xfId="59" applyFont="1" applyFill="1" applyBorder="1" applyAlignment="1" applyProtection="1">
      <alignment horizontal="left" vertical="top" wrapText="1"/>
      <protection locked="0"/>
    </xf>
    <xf numFmtId="0" fontId="3" fillId="0" borderId="0" xfId="59" applyFont="1" applyAlignment="1" applyProtection="1">
      <alignment horizontal="center" vertical="center" wrapText="1"/>
      <protection locked="0"/>
    </xf>
    <xf numFmtId="4" fontId="3" fillId="0" borderId="0" xfId="59" applyNumberFormat="1" applyFont="1" applyAlignment="1" applyProtection="1">
      <alignment horizontal="center" vertical="top"/>
      <protection locked="0"/>
    </xf>
    <xf numFmtId="0" fontId="3" fillId="33" borderId="12" xfId="59" applyFont="1" applyFill="1" applyBorder="1" applyAlignment="1" applyProtection="1">
      <alignment horizontal="center" vertical="center" wrapText="1"/>
      <protection locked="0"/>
    </xf>
    <xf numFmtId="0" fontId="3" fillId="33" borderId="11" xfId="59" applyFont="1" applyFill="1" applyBorder="1" applyAlignment="1" applyProtection="1">
      <alignment horizontal="center" vertical="center" wrapText="1"/>
      <protection locked="0"/>
    </xf>
    <xf numFmtId="0" fontId="3" fillId="33" borderId="17" xfId="59" applyFont="1" applyFill="1" applyBorder="1" applyAlignment="1" applyProtection="1">
      <alignment horizontal="center" vertical="center" wrapText="1"/>
      <protection locked="0"/>
    </xf>
    <xf numFmtId="0" fontId="4" fillId="0" borderId="11" xfId="59" applyFont="1" applyBorder="1" applyAlignment="1" applyProtection="1">
      <alignment horizontal="left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showGridLines="0" tabSelected="1" zoomScaleSheetLayoutView="100" zoomScalePageLayoutView="0" workbookViewId="0" topLeftCell="A1">
      <selection activeCell="A1" sqref="A1:G1"/>
    </sheetView>
  </sheetViews>
  <sheetFormatPr defaultColWidth="12" defaultRowHeight="11.25"/>
  <cols>
    <col min="1" max="1" width="67.83203125" style="1" customWidth="1"/>
    <col min="2" max="2" width="18.83203125" style="1" customWidth="1"/>
    <col min="3" max="3" width="18.83203125" style="4" customWidth="1"/>
    <col min="4" max="4" width="1.0078125" style="4" customWidth="1"/>
    <col min="5" max="5" width="64.33203125" style="4" customWidth="1"/>
    <col min="6" max="7" width="18.83203125" style="4" customWidth="1"/>
    <col min="8" max="16384" width="12" style="2" customWidth="1"/>
  </cols>
  <sheetData>
    <row r="1" spans="1:7" ht="39.75" customHeight="1">
      <c r="A1" s="45" t="s">
        <v>59</v>
      </c>
      <c r="B1" s="46"/>
      <c r="C1" s="46"/>
      <c r="D1" s="46"/>
      <c r="E1" s="46"/>
      <c r="F1" s="46"/>
      <c r="G1" s="47"/>
    </row>
    <row r="2" spans="1:7" s="3" customFormat="1" ht="9.75">
      <c r="A2" s="26" t="s">
        <v>0</v>
      </c>
      <c r="B2" s="39">
        <v>2018</v>
      </c>
      <c r="C2" s="39">
        <v>2017</v>
      </c>
      <c r="D2" s="19"/>
      <c r="E2" s="18" t="s">
        <v>1</v>
      </c>
      <c r="F2" s="39">
        <v>2018</v>
      </c>
      <c r="G2" s="40">
        <v>2017</v>
      </c>
    </row>
    <row r="3" spans="1:7" s="3" customFormat="1" ht="9.75">
      <c r="A3" s="27"/>
      <c r="B3" s="21"/>
      <c r="C3" s="21"/>
      <c r="D3" s="8"/>
      <c r="E3" s="9"/>
      <c r="F3" s="21"/>
      <c r="G3" s="28"/>
    </row>
    <row r="4" spans="1:7" ht="9.75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ht="9.75">
      <c r="A5" s="30" t="s">
        <v>27</v>
      </c>
      <c r="B5" s="12">
        <v>104709931.66</v>
      </c>
      <c r="C5" s="12">
        <v>182523548.06</v>
      </c>
      <c r="D5" s="17"/>
      <c r="E5" s="11" t="s">
        <v>41</v>
      </c>
      <c r="F5" s="12">
        <v>58665830.33</v>
      </c>
      <c r="G5" s="5">
        <v>92245505.97</v>
      </c>
    </row>
    <row r="6" spans="1:7" ht="9.75">
      <c r="A6" s="30" t="s">
        <v>28</v>
      </c>
      <c r="B6" s="12">
        <v>10410176.97</v>
      </c>
      <c r="C6" s="12">
        <v>12902837.77</v>
      </c>
      <c r="D6" s="17"/>
      <c r="E6" s="11" t="s">
        <v>42</v>
      </c>
      <c r="F6" s="12">
        <v>0</v>
      </c>
      <c r="G6" s="5">
        <v>0</v>
      </c>
    </row>
    <row r="7" spans="1:7" ht="9.75">
      <c r="A7" s="30" t="s">
        <v>29</v>
      </c>
      <c r="B7" s="12">
        <v>40888334.82</v>
      </c>
      <c r="C7" s="12">
        <v>104181288.86</v>
      </c>
      <c r="D7" s="17"/>
      <c r="E7" s="11" t="s">
        <v>11</v>
      </c>
      <c r="F7" s="12">
        <v>3077458.85</v>
      </c>
      <c r="G7" s="5">
        <v>0</v>
      </c>
    </row>
    <row r="8" spans="1:7" ht="9.75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ht="9.75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1">
        <v>0</v>
      </c>
    </row>
    <row r="10" spans="1:7" ht="13.5" customHeight="1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ht="9.75">
      <c r="A11" s="30" t="s">
        <v>22</v>
      </c>
      <c r="B11" s="12">
        <v>34130</v>
      </c>
      <c r="C11" s="12">
        <v>34130</v>
      </c>
      <c r="D11" s="17"/>
      <c r="E11" s="11" t="s">
        <v>13</v>
      </c>
      <c r="F11" s="12">
        <v>10173691.06</v>
      </c>
      <c r="G11" s="5">
        <v>0</v>
      </c>
    </row>
    <row r="12" spans="1:7" ht="9.75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ht="9.75">
      <c r="A13" s="37" t="s">
        <v>5</v>
      </c>
      <c r="B13" s="10">
        <f>SUM(B5:B11)</f>
        <v>156042573.45</v>
      </c>
      <c r="C13" s="10">
        <f>SUM(C5:C11)</f>
        <v>299641804.69</v>
      </c>
      <c r="D13" s="17"/>
      <c r="E13" s="11"/>
      <c r="F13" s="10"/>
      <c r="G13" s="5"/>
    </row>
    <row r="14" spans="1:7" ht="9.75">
      <c r="A14" s="27"/>
      <c r="B14" s="10"/>
      <c r="C14" s="10"/>
      <c r="D14" s="8"/>
      <c r="E14" s="42" t="s">
        <v>6</v>
      </c>
      <c r="F14" s="12">
        <f>SUM(F5:F12)</f>
        <v>71916980.24</v>
      </c>
      <c r="G14" s="5">
        <f>SUM(G5:G12)</f>
        <v>92245505.97</v>
      </c>
    </row>
    <row r="15" spans="1:7" ht="9.75">
      <c r="A15" s="27" t="s">
        <v>24</v>
      </c>
      <c r="B15" s="12"/>
      <c r="C15" s="12"/>
      <c r="D15" s="17"/>
      <c r="E15" s="9"/>
      <c r="F15" s="10"/>
      <c r="G15" s="6"/>
    </row>
    <row r="16" spans="1:7" ht="9.75">
      <c r="A16" s="30" t="s">
        <v>33</v>
      </c>
      <c r="B16" s="12">
        <v>3152188.83</v>
      </c>
      <c r="C16" s="12">
        <v>3055583.33</v>
      </c>
      <c r="D16" s="8"/>
      <c r="E16" s="9" t="s">
        <v>26</v>
      </c>
      <c r="F16" s="10"/>
      <c r="G16" s="5"/>
    </row>
    <row r="17" spans="1:7" ht="9.75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ht="9.75">
      <c r="A18" s="30" t="s">
        <v>35</v>
      </c>
      <c r="B18" s="12">
        <v>1625392517.34</v>
      </c>
      <c r="C18" s="12">
        <v>1279691602.11</v>
      </c>
      <c r="D18" s="17"/>
      <c r="E18" s="11" t="s">
        <v>15</v>
      </c>
      <c r="F18" s="12">
        <v>0</v>
      </c>
      <c r="G18" s="5">
        <v>0</v>
      </c>
    </row>
    <row r="19" spans="1:7" ht="9.75">
      <c r="A19" s="30" t="s">
        <v>36</v>
      </c>
      <c r="B19" s="12">
        <v>266301523.16</v>
      </c>
      <c r="C19" s="12">
        <v>260296422.01</v>
      </c>
      <c r="D19" s="17"/>
      <c r="E19" s="11" t="s">
        <v>16</v>
      </c>
      <c r="F19" s="12">
        <v>116929458.87</v>
      </c>
      <c r="G19" s="5">
        <v>123109664.58</v>
      </c>
    </row>
    <row r="20" spans="1:7" ht="9.75">
      <c r="A20" s="30" t="s">
        <v>37</v>
      </c>
      <c r="B20" s="12">
        <v>10453028.68</v>
      </c>
      <c r="C20" s="12">
        <v>8336028.68</v>
      </c>
      <c r="D20" s="17"/>
      <c r="E20" s="11" t="s">
        <v>46</v>
      </c>
      <c r="F20" s="12">
        <v>0</v>
      </c>
      <c r="G20" s="5">
        <v>0</v>
      </c>
    </row>
    <row r="21" spans="1:7" ht="9.75">
      <c r="A21" s="30" t="s">
        <v>38</v>
      </c>
      <c r="B21" s="12">
        <v>-101253314.88</v>
      </c>
      <c r="C21" s="12">
        <v>-101253314.88</v>
      </c>
      <c r="D21" s="17"/>
      <c r="E21" s="13" t="s">
        <v>47</v>
      </c>
      <c r="F21" s="12">
        <v>0</v>
      </c>
      <c r="G21" s="5">
        <v>0</v>
      </c>
    </row>
    <row r="22" spans="1:7" ht="9.75">
      <c r="A22" s="30" t="s">
        <v>39</v>
      </c>
      <c r="B22" s="12">
        <v>1027918.07</v>
      </c>
      <c r="C22" s="12">
        <v>950880.05</v>
      </c>
      <c r="D22" s="17"/>
      <c r="E22" s="11" t="s">
        <v>17</v>
      </c>
      <c r="F22" s="12">
        <v>0</v>
      </c>
      <c r="G22" s="5">
        <v>0</v>
      </c>
    </row>
    <row r="23" spans="1:7" ht="9.75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ht="9.75">
      <c r="A24" s="32"/>
      <c r="B24" s="25"/>
      <c r="C24" s="24"/>
      <c r="D24" s="17"/>
      <c r="E24" s="42" t="s">
        <v>7</v>
      </c>
      <c r="F24" s="12">
        <f>SUM(F17:F22)</f>
        <v>116929458.87</v>
      </c>
      <c r="G24" s="5">
        <f>SUM(G17:G22)</f>
        <v>123109664.58</v>
      </c>
    </row>
    <row r="25" spans="1:7" s="3" customFormat="1" ht="9.75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ht="9.75">
      <c r="A26" s="30"/>
      <c r="B26" s="12"/>
      <c r="C26" s="12"/>
      <c r="D26" s="17"/>
      <c r="E26" s="38" t="s">
        <v>57</v>
      </c>
      <c r="F26" s="10">
        <f>SUM(F24+F14)</f>
        <v>188846439.11</v>
      </c>
      <c r="G26" s="6">
        <f>SUM(G14+G24)</f>
        <v>215355170.55</v>
      </c>
    </row>
    <row r="27" spans="1:7" ht="9.75">
      <c r="A27" s="37" t="s">
        <v>8</v>
      </c>
      <c r="B27" s="10">
        <f>SUM(B16:B23)+B25</f>
        <v>1805073861.2</v>
      </c>
      <c r="C27" s="10">
        <f>SUM(C16:C23)+C25</f>
        <v>1451077201.3</v>
      </c>
      <c r="D27" s="14"/>
      <c r="E27" s="9"/>
      <c r="F27" s="10"/>
      <c r="G27" s="6"/>
    </row>
    <row r="28" spans="1:7" ht="9.75">
      <c r="A28" s="27"/>
      <c r="B28" s="10"/>
      <c r="C28" s="10"/>
      <c r="D28" s="14"/>
      <c r="E28" s="9" t="s">
        <v>49</v>
      </c>
      <c r="F28" s="10"/>
      <c r="G28" s="20"/>
    </row>
    <row r="29" spans="1:7" ht="9.75">
      <c r="A29" s="27" t="s">
        <v>9</v>
      </c>
      <c r="B29" s="10">
        <f>B13+B27</f>
        <v>1961116434.65</v>
      </c>
      <c r="C29" s="10">
        <f>C13+C27</f>
        <v>1750719005.99</v>
      </c>
      <c r="D29" s="8"/>
      <c r="E29" s="9"/>
      <c r="F29" s="10"/>
      <c r="G29" s="20"/>
    </row>
    <row r="30" spans="1:7" ht="9.75">
      <c r="A30" s="31"/>
      <c r="B30" s="15"/>
      <c r="C30" s="15"/>
      <c r="D30" s="17"/>
      <c r="E30" s="38" t="s">
        <v>48</v>
      </c>
      <c r="F30" s="10">
        <f>SUM(F31:F33)</f>
        <v>486365438.77</v>
      </c>
      <c r="G30" s="6">
        <f>SUM(G31:G33)</f>
        <v>486365438.77</v>
      </c>
    </row>
    <row r="31" spans="1:7" ht="9.75">
      <c r="A31" s="31"/>
      <c r="B31" s="15"/>
      <c r="C31" s="15"/>
      <c r="D31" s="17"/>
      <c r="E31" s="11" t="s">
        <v>2</v>
      </c>
      <c r="F31" s="12">
        <v>486365438.77</v>
      </c>
      <c r="G31" s="5">
        <v>486365438.77</v>
      </c>
    </row>
    <row r="32" spans="1:7" ht="9.75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ht="9.75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ht="9.75">
      <c r="A34" s="31"/>
      <c r="B34" s="15"/>
      <c r="C34" s="15"/>
      <c r="D34" s="8"/>
      <c r="E34" s="11"/>
      <c r="F34" s="12"/>
      <c r="G34" s="5"/>
    </row>
    <row r="35" spans="1:7" ht="9.75">
      <c r="A35" s="31"/>
      <c r="B35" s="15"/>
      <c r="C35" s="15"/>
      <c r="D35" s="17"/>
      <c r="E35" s="38" t="s">
        <v>50</v>
      </c>
      <c r="F35" s="10">
        <f>SUM(F36:F40)</f>
        <v>1285904556.77</v>
      </c>
      <c r="G35" s="6">
        <f>SUM(G36:G40)</f>
        <v>1048998396.6700001</v>
      </c>
    </row>
    <row r="36" spans="1:7" ht="9.75">
      <c r="A36" s="31"/>
      <c r="B36" s="15"/>
      <c r="C36" s="15"/>
      <c r="D36" s="17"/>
      <c r="E36" s="11" t="s">
        <v>52</v>
      </c>
      <c r="F36" s="12">
        <v>232594489.3</v>
      </c>
      <c r="G36" s="5">
        <v>241626497.97</v>
      </c>
    </row>
    <row r="37" spans="1:7" ht="9.75">
      <c r="A37" s="31"/>
      <c r="B37" s="15"/>
      <c r="C37" s="15"/>
      <c r="D37" s="17"/>
      <c r="E37" s="11" t="s">
        <v>19</v>
      </c>
      <c r="F37" s="12">
        <v>1053310067.47</v>
      </c>
      <c r="G37" s="5">
        <v>807371898.7</v>
      </c>
    </row>
    <row r="38" spans="1:7" ht="9.75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ht="9.75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ht="9.75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ht="9.75">
      <c r="A41" s="31"/>
      <c r="B41" s="15"/>
      <c r="C41" s="15"/>
      <c r="D41" s="24"/>
      <c r="E41" s="11"/>
      <c r="F41" s="12"/>
      <c r="G41" s="5"/>
    </row>
    <row r="42" spans="1:7" ht="20.25">
      <c r="A42" s="31"/>
      <c r="B42" s="22"/>
      <c r="C42" s="23"/>
      <c r="D42" s="24"/>
      <c r="E42" s="38" t="s">
        <v>54</v>
      </c>
      <c r="F42" s="10">
        <f>SUM(F43:F44)</f>
        <v>0</v>
      </c>
      <c r="G42" s="6">
        <f>SUM(G43:G44)</f>
        <v>0</v>
      </c>
    </row>
    <row r="43" spans="1:7" ht="9.75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ht="9.75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ht="9.75">
      <c r="A45" s="32"/>
      <c r="B45" s="25"/>
      <c r="C45" s="24"/>
      <c r="D45" s="24"/>
      <c r="E45" s="11"/>
      <c r="F45" s="12"/>
      <c r="G45" s="5"/>
    </row>
    <row r="46" spans="1:7" ht="9.75">
      <c r="A46" s="32"/>
      <c r="B46" s="25"/>
      <c r="C46" s="24"/>
      <c r="D46" s="24"/>
      <c r="E46" s="42" t="s">
        <v>55</v>
      </c>
      <c r="F46" s="12">
        <f>SUM(F42+F35+F30)</f>
        <v>1772269995.54</v>
      </c>
      <c r="G46" s="5">
        <f>SUM(G42+G35+G30)</f>
        <v>1535363835.44</v>
      </c>
    </row>
    <row r="47" spans="1:7" ht="9.75">
      <c r="A47" s="32"/>
      <c r="B47" s="25"/>
      <c r="C47" s="24"/>
      <c r="D47" s="24"/>
      <c r="E47" s="9"/>
      <c r="F47" s="10"/>
      <c r="G47" s="6"/>
    </row>
    <row r="48" spans="1:7" ht="9.75">
      <c r="A48" s="32"/>
      <c r="B48" s="25"/>
      <c r="C48" s="24"/>
      <c r="D48" s="24"/>
      <c r="E48" s="38" t="s">
        <v>56</v>
      </c>
      <c r="F48" s="10">
        <f>F46+F26</f>
        <v>1961116434.65</v>
      </c>
      <c r="G48" s="20">
        <f>G46+G26</f>
        <v>1750719005.99</v>
      </c>
    </row>
    <row r="49" spans="1:7" ht="9.75">
      <c r="A49" s="33"/>
      <c r="B49" s="34"/>
      <c r="C49" s="35"/>
      <c r="D49" s="35"/>
      <c r="E49" s="35"/>
      <c r="F49" s="35"/>
      <c r="G49" s="36"/>
    </row>
    <row r="50" spans="1:7" ht="22.5" customHeight="1">
      <c r="A50" s="48" t="s">
        <v>58</v>
      </c>
      <c r="B50" s="48"/>
      <c r="C50" s="48"/>
      <c r="D50" s="48"/>
      <c r="E50" s="48"/>
      <c r="F50" s="48"/>
      <c r="G50" s="48"/>
    </row>
    <row r="57" spans="1:5" ht="9.75">
      <c r="A57" s="43" t="s">
        <v>60</v>
      </c>
      <c r="E57" s="44" t="s">
        <v>62</v>
      </c>
    </row>
    <row r="58" spans="1:5" ht="9.75">
      <c r="A58" s="43" t="s">
        <v>61</v>
      </c>
      <c r="E58" s="44" t="s">
        <v>63</v>
      </c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3" right="0.5905511811023623" top="0.7874015748031497" bottom="0.7874015748031497" header="0" footer="0"/>
  <pageSetup fitToHeight="0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jegresos</cp:lastModifiedBy>
  <cp:lastPrinted>2018-10-09T15:22:42Z</cp:lastPrinted>
  <dcterms:created xsi:type="dcterms:W3CDTF">2012-12-11T20:26:08Z</dcterms:created>
  <dcterms:modified xsi:type="dcterms:W3CDTF">2018-11-09T16:44:36Z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